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2" i="1" l="1"/>
  <c r="K76" i="1"/>
  <c r="K75" i="1"/>
  <c r="K74" i="1"/>
  <c r="K73" i="1"/>
  <c r="K72" i="1"/>
  <c r="K71" i="1"/>
  <c r="K70" i="1"/>
  <c r="K77" i="1" l="1"/>
  <c r="K69" i="1"/>
  <c r="K68" i="1"/>
  <c r="K67" i="1"/>
  <c r="K66" i="1"/>
  <c r="K65" i="1"/>
  <c r="K64" i="1"/>
  <c r="K63" i="1"/>
  <c r="K62" i="1"/>
  <c r="K61" i="1"/>
  <c r="K60" i="1"/>
  <c r="K59" i="1"/>
  <c r="K58" i="1"/>
  <c r="G82" i="1" l="1"/>
  <c r="K49" i="1"/>
  <c r="K48" i="1"/>
  <c r="K47" i="1"/>
  <c r="K46" i="1"/>
  <c r="K45" i="1"/>
  <c r="K44" i="1"/>
  <c r="K43" i="1"/>
  <c r="K42" i="1"/>
  <c r="K41" i="1"/>
  <c r="K40" i="1"/>
  <c r="J82" i="1"/>
  <c r="H82" i="1"/>
  <c r="E82" i="1"/>
  <c r="D82" i="1"/>
  <c r="K81" i="1"/>
  <c r="K80" i="1"/>
  <c r="K79" i="1"/>
  <c r="K78" i="1"/>
  <c r="K57" i="1"/>
  <c r="K56" i="1"/>
  <c r="K55" i="1"/>
  <c r="K54" i="1"/>
  <c r="K53" i="1"/>
  <c r="K52" i="1"/>
  <c r="K51" i="1"/>
  <c r="K5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82" i="1" l="1"/>
  <c r="F82" i="1"/>
</calcChain>
</file>

<file path=xl/sharedStrings.xml><?xml version="1.0" encoding="utf-8"?>
<sst xmlns="http://schemas.openxmlformats.org/spreadsheetml/2006/main" count="126" uniqueCount="126">
  <si>
    <t>"Bajo protesta de decir verdad declaramos que los Estados Financieros y sus notas, son razonablemente correctos y son responsabilidad del emisor"</t>
  </si>
  <si>
    <r>
      <t xml:space="preserve">Aprobado
 </t>
    </r>
    <r>
      <rPr>
        <sz val="8"/>
        <rFont val="Arial"/>
        <family val="2"/>
      </rPr>
      <t>(4)</t>
    </r>
  </si>
  <si>
    <t xml:space="preserve">Gasto por Categoría Programática </t>
  </si>
  <si>
    <r>
      <rPr>
        <b/>
        <sz val="9"/>
        <color indexed="8"/>
        <rFont val="Arial"/>
        <family val="2"/>
      </rPr>
      <t>Concepto *</t>
    </r>
    <r>
      <rPr>
        <sz val="9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(3)</t>
    </r>
  </si>
  <si>
    <t>Egresos</t>
  </si>
  <si>
    <r>
      <t xml:space="preserve">Ampliaciones /
Reducciones
</t>
    </r>
    <r>
      <rPr>
        <sz val="8"/>
        <rFont val="Arial"/>
        <family val="2"/>
      </rPr>
      <t>(5)</t>
    </r>
  </si>
  <si>
    <r>
      <t>Modificado</t>
    </r>
    <r>
      <rPr>
        <sz val="9"/>
        <rFont val="Arial"/>
        <family val="2"/>
      </rPr>
      <t xml:space="preserve"> 
</t>
    </r>
    <r>
      <rPr>
        <sz val="8"/>
        <rFont val="Arial"/>
        <family val="2"/>
      </rPr>
      <t>(6)</t>
    </r>
  </si>
  <si>
    <r>
      <t xml:space="preserve">Comprometido
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(7)</t>
    </r>
  </si>
  <si>
    <r>
      <t xml:space="preserve">Devengado
 </t>
    </r>
    <r>
      <rPr>
        <sz val="8"/>
        <rFont val="Arial"/>
        <family val="2"/>
      </rPr>
      <t>(8)</t>
    </r>
  </si>
  <si>
    <r>
      <t xml:space="preserve">Ejercido
</t>
    </r>
    <r>
      <rPr>
        <sz val="8"/>
        <rFont val="Arial"/>
        <family val="2"/>
      </rPr>
      <t xml:space="preserve"> (9)</t>
    </r>
  </si>
  <si>
    <r>
      <t xml:space="preserve">Pagado
 </t>
    </r>
    <r>
      <rPr>
        <sz val="8"/>
        <rFont val="Arial"/>
        <family val="2"/>
      </rPr>
      <t>(10)</t>
    </r>
  </si>
  <si>
    <r>
      <t xml:space="preserve">Subejercicio
</t>
    </r>
    <r>
      <rPr>
        <sz val="8"/>
        <rFont val="Arial"/>
        <family val="2"/>
      </rPr>
      <t>(11)</t>
    </r>
  </si>
  <si>
    <r>
      <t xml:space="preserve">     </t>
    </r>
    <r>
      <rPr>
        <b/>
        <sz val="8"/>
        <rFont val="Arial"/>
        <family val="2"/>
      </rPr>
      <t xml:space="preserve"> PROGRAMAS</t>
    </r>
  </si>
  <si>
    <r>
      <t xml:space="preserve">Total </t>
    </r>
    <r>
      <rPr>
        <sz val="8"/>
        <rFont val="Arial"/>
        <family val="2"/>
      </rPr>
      <t>(12)</t>
    </r>
  </si>
  <si>
    <r>
      <t xml:space="preserve">PRESIDENTE MUNICIPAL </t>
    </r>
    <r>
      <rPr>
        <sz val="8"/>
        <rFont val="Arial"/>
        <family val="2"/>
      </rPr>
      <t>(13)</t>
    </r>
  </si>
  <si>
    <r>
      <t xml:space="preserve">SECRETARIO </t>
    </r>
    <r>
      <rPr>
        <sz val="8"/>
        <rFont val="Arial"/>
        <family val="2"/>
      </rPr>
      <t>(13)</t>
    </r>
  </si>
  <si>
    <t>(pesos)</t>
  </si>
  <si>
    <t>Cuenta Pública 2019</t>
  </si>
  <si>
    <t>Al 31 de Diciembre de 2019  (2)</t>
  </si>
  <si>
    <t>Entidad Municipal: (1)     JOCOTITLAN     No. 0028</t>
  </si>
  <si>
    <t>010204010102</t>
  </si>
  <si>
    <t>Protección y defensa de los derechos humanos</t>
  </si>
  <si>
    <t>010301010101</t>
  </si>
  <si>
    <t>Relaciones públicas</t>
  </si>
  <si>
    <t>010301010201</t>
  </si>
  <si>
    <t>Audiencia pública y consulta popular</t>
  </si>
  <si>
    <t>010304010101</t>
  </si>
  <si>
    <t>Fiscalización, control y evaluación interna de la gestión pública</t>
  </si>
  <si>
    <t>010304010102</t>
  </si>
  <si>
    <t>Participación social en la formulación, seguimiento, control y evaluación interna de obras, programas y servicios  públicos</t>
  </si>
  <si>
    <t>010304020101</t>
  </si>
  <si>
    <t>Prevención, detección, disuasión, sanción y combate de la corrupción</t>
  </si>
  <si>
    <t>010305010105</t>
  </si>
  <si>
    <t>Asesoría jurídica al ayuntamiento</t>
  </si>
  <si>
    <t>010308010202</t>
  </si>
  <si>
    <t>Instrumentación urbana</t>
  </si>
  <si>
    <t>010309020101</t>
  </si>
  <si>
    <t>Revisión y emisión de la reglamentación municipal</t>
  </si>
  <si>
    <t>010309030101</t>
  </si>
  <si>
    <t>Mediación, conciliación y función calificadora municipal</t>
  </si>
  <si>
    <t>010401010103</t>
  </si>
  <si>
    <t>Cooperación internacional para el desarrollo del municipio</t>
  </si>
  <si>
    <t>010502030104</t>
  </si>
  <si>
    <t>Asignación, registro, seguimiento y control de la inversión pública municipal</t>
  </si>
  <si>
    <t>010502050107</t>
  </si>
  <si>
    <t>Planeación y evaluación para el desarrollo municipal</t>
  </si>
  <si>
    <t>010502060101</t>
  </si>
  <si>
    <t>Administración de personal</t>
  </si>
  <si>
    <t>010502060201</t>
  </si>
  <si>
    <t>Adquisiciones y servicios</t>
  </si>
  <si>
    <t>010502060301</t>
  </si>
  <si>
    <t>Control del patrimonio y normatividad</t>
  </si>
  <si>
    <t>010502060402</t>
  </si>
  <si>
    <t>Desarrollo institucional</t>
  </si>
  <si>
    <t>010701010101</t>
  </si>
  <si>
    <t>Operación y vigilancia para la seguridad y prevención del delito</t>
  </si>
  <si>
    <t>010701010102</t>
  </si>
  <si>
    <t>Sistemas de información, comunicación y tecnologías para la seguridad pública</t>
  </si>
  <si>
    <t>010701010103</t>
  </si>
  <si>
    <t>Formación profesional especializada para servidores públicos de instituciones de seguridad pública</t>
  </si>
  <si>
    <t>010702010201</t>
  </si>
  <si>
    <t>Prevención de riesgos y evaluación técnica de protección civil</t>
  </si>
  <si>
    <t>010702010303</t>
  </si>
  <si>
    <t>Coordinación de atención de emergencias y desastres</t>
  </si>
  <si>
    <t>010801010302</t>
  </si>
  <si>
    <t>Operación registral civil</t>
  </si>
  <si>
    <t>010801020201</t>
  </si>
  <si>
    <t>Información catastral municipal</t>
  </si>
  <si>
    <t>010803010103</t>
  </si>
  <si>
    <t>Difusión y comunicación institucional</t>
  </si>
  <si>
    <t>020101010102</t>
  </si>
  <si>
    <t>Coordinación para servicios de limpia y recolección de desechos sólidos</t>
  </si>
  <si>
    <t>020104010301</t>
  </si>
  <si>
    <t>Concertación y participación ciudadana para la protección del ambiente</t>
  </si>
  <si>
    <t>020104010302</t>
  </si>
  <si>
    <t>Promoción de la cultura ambiental</t>
  </si>
  <si>
    <t>020201010202</t>
  </si>
  <si>
    <t>Participación comunitaria para el mejoramiento urbano</t>
  </si>
  <si>
    <t>020201010503</t>
  </si>
  <si>
    <t>Control y supervisión de obras públicas</t>
  </si>
  <si>
    <t>020202010101</t>
  </si>
  <si>
    <t>Promoción a la participación comunitaria</t>
  </si>
  <si>
    <t>020202010102</t>
  </si>
  <si>
    <t>Apoyo a la comunidad</t>
  </si>
  <si>
    <t>020203010204</t>
  </si>
  <si>
    <t>Cultura del agua</t>
  </si>
  <si>
    <t>020204010201</t>
  </si>
  <si>
    <t>Alumbrado público</t>
  </si>
  <si>
    <t>020206010101</t>
  </si>
  <si>
    <t>Modernización del comercio tradicional</t>
  </si>
  <si>
    <t>020206010302</t>
  </si>
  <si>
    <t>Coordinación para servicios de administración y mantenimiento de panteones</t>
  </si>
  <si>
    <t>020206010303</t>
  </si>
  <si>
    <t>Coordinación para servicios de administración y mantenimiento de rastros</t>
  </si>
  <si>
    <t>020206010304</t>
  </si>
  <si>
    <t>Coordinación para servicios de administración y mantenimiento de mercados y centrales de abasto</t>
  </si>
  <si>
    <t>020301010203</t>
  </si>
  <si>
    <t>Entornos y comunidades saludables</t>
  </si>
  <si>
    <t>020302010111</t>
  </si>
  <si>
    <t>Apoyo municipal a la prestación de servicios de salud para las personas</t>
  </si>
  <si>
    <t>020402010102</t>
  </si>
  <si>
    <t>Difusión de la cultura</t>
  </si>
  <si>
    <t>020501010106</t>
  </si>
  <si>
    <t>Apoyo municipal a la educación básica</t>
  </si>
  <si>
    <t>020607010101</t>
  </si>
  <si>
    <t>Concertación para el desarrollo de los pueblos indígenas</t>
  </si>
  <si>
    <t>020607010103</t>
  </si>
  <si>
    <t>Proyectos de desarrollo en comunidades indígenas</t>
  </si>
  <si>
    <t>020608050101</t>
  </si>
  <si>
    <t>Coordinación Institucional para la igualdad de género</t>
  </si>
  <si>
    <t>020608060102</t>
  </si>
  <si>
    <t>Bienestar y orientación juvenil</t>
  </si>
  <si>
    <t>030102010203</t>
  </si>
  <si>
    <t>Fomento para el autoempleo</t>
  </si>
  <si>
    <t>030201010201</t>
  </si>
  <si>
    <t>Apoyos especiales a productores agrícolas</t>
  </si>
  <si>
    <t>030201020201</t>
  </si>
  <si>
    <t>Fomento a proyectos de producción rural</t>
  </si>
  <si>
    <t>030402010103</t>
  </si>
  <si>
    <t>Fortalecimiento a la competitividad</t>
  </si>
  <si>
    <t>IVÁN DE JESÚS ESQUER CRUZ</t>
  </si>
  <si>
    <r>
      <t xml:space="preserve">SINDICA </t>
    </r>
    <r>
      <rPr>
        <sz val="8"/>
        <rFont val="Arial"/>
        <family val="2"/>
      </rPr>
      <t>(13)</t>
    </r>
  </si>
  <si>
    <t>MTRA. VIOLETA CRUZ SÁNCHEZ</t>
  </si>
  <si>
    <t>PROF. IVÁN GÓMEZ GÓMEZ</t>
  </si>
  <si>
    <t>DRA. EN A. MARÍA TERESA GARDUÑO MANJARREZ</t>
  </si>
  <si>
    <r>
      <t>TESORERA</t>
    </r>
    <r>
      <rPr>
        <sz val="8"/>
        <rFont val="Arial"/>
        <family val="2"/>
      </rPr>
      <t xml:space="preserve"> (13)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</si>
</sst>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4" fontId="2" fillId="2" borderId="0" xfId="2" applyNumberFormat="1" applyFill="1"/>
    <xf numFmtId="49" fontId="2" fillId="2" borderId="0" xfId="2" applyNumberFormat="1" applyFill="1" applyAlignment="1">
      <alignment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vertical="top"/>
      <protection locked="0"/>
    </xf>
    <xf numFmtId="0" fontId="12" fillId="2" borderId="0" xfId="2" applyFont="1" applyFill="1" applyBorder="1" applyAlignment="1">
      <alignment vertical="center"/>
    </xf>
    <xf numFmtId="0" fontId="3" fillId="2" borderId="0" xfId="1" applyFont="1" applyFill="1" applyBorder="1" applyAlignment="1" applyProtection="1">
      <alignment horizontal="right" vertical="top"/>
      <protection locked="0"/>
    </xf>
    <xf numFmtId="0" fontId="12" fillId="2" borderId="5" xfId="2" applyFont="1" applyFill="1" applyBorder="1" applyAlignment="1">
      <alignment vertical="center"/>
    </xf>
    <xf numFmtId="0" fontId="7" fillId="2" borderId="16" xfId="8" applyFont="1" applyFill="1" applyBorder="1" applyAlignment="1">
      <alignment horizontal="center" vertical="center" wrapText="1"/>
    </xf>
    <xf numFmtId="0" fontId="3" fillId="2" borderId="16" xfId="8" applyFont="1" applyFill="1" applyBorder="1" applyAlignment="1">
      <alignment horizontal="center" vertical="center" wrapText="1"/>
    </xf>
    <xf numFmtId="9" fontId="7" fillId="2" borderId="17" xfId="8" applyNumberFormat="1" applyFont="1" applyFill="1" applyBorder="1" applyAlignment="1">
      <alignment horizontal="center" vertical="center" wrapText="1"/>
    </xf>
    <xf numFmtId="4" fontId="4" fillId="2" borderId="0" xfId="2" applyNumberFormat="1" applyFont="1" applyFill="1" applyAlignment="1">
      <alignment wrapText="1"/>
    </xf>
    <xf numFmtId="43" fontId="4" fillId="2" borderId="19" xfId="2" applyNumberFormat="1" applyFont="1" applyFill="1" applyBorder="1" applyAlignment="1">
      <alignment wrapText="1"/>
    </xf>
    <xf numFmtId="43" fontId="4" fillId="2" borderId="19" xfId="2" applyNumberFormat="1" applyFont="1" applyFill="1" applyBorder="1" applyAlignment="1">
      <alignment horizontal="left" wrapText="1"/>
    </xf>
    <xf numFmtId="43" fontId="4" fillId="2" borderId="20" xfId="2" applyNumberFormat="1" applyFont="1" applyFill="1" applyBorder="1" applyAlignment="1">
      <alignment horizontal="left" wrapText="1"/>
    </xf>
    <xf numFmtId="43" fontId="4" fillId="2" borderId="22" xfId="2" applyNumberFormat="1" applyFont="1" applyFill="1" applyBorder="1" applyAlignment="1">
      <alignment wrapText="1"/>
    </xf>
    <xf numFmtId="43" fontId="4" fillId="2" borderId="22" xfId="2" applyNumberFormat="1" applyFont="1" applyFill="1" applyBorder="1" applyAlignment="1">
      <alignment horizontal="left" wrapText="1"/>
    </xf>
    <xf numFmtId="43" fontId="4" fillId="2" borderId="23" xfId="2" applyNumberFormat="1" applyFont="1" applyFill="1" applyBorder="1" applyAlignment="1">
      <alignment horizontal="left" wrapText="1"/>
    </xf>
    <xf numFmtId="0" fontId="4" fillId="2" borderId="0" xfId="2" applyFont="1" applyFill="1"/>
    <xf numFmtId="43" fontId="6" fillId="2" borderId="25" xfId="2" applyNumberFormat="1" applyFont="1" applyFill="1" applyBorder="1" applyAlignment="1">
      <alignment horizontal="center" vertical="center" wrapText="1"/>
    </xf>
    <xf numFmtId="43" fontId="6" fillId="2" borderId="26" xfId="2" applyNumberFormat="1" applyFont="1" applyFill="1" applyBorder="1" applyAlignment="1">
      <alignment horizontal="center" vertical="center" wrapText="1"/>
    </xf>
    <xf numFmtId="49" fontId="4" fillId="2" borderId="0" xfId="2" applyNumberFormat="1" applyFont="1" applyFill="1" applyAlignment="1">
      <alignment wrapText="1"/>
    </xf>
    <xf numFmtId="0" fontId="2" fillId="2" borderId="0" xfId="2" applyFont="1" applyFill="1" applyAlignment="1">
      <alignment horizontal="center" vertical="top"/>
    </xf>
    <xf numFmtId="49" fontId="2" fillId="2" borderId="0" xfId="2" applyNumberFormat="1" applyFont="1" applyFill="1" applyAlignment="1">
      <alignment horizontal="center" wrapText="1"/>
    </xf>
    <xf numFmtId="0" fontId="2" fillId="2" borderId="0" xfId="2" applyFont="1" applyFill="1" applyAlignment="1">
      <alignment horizontal="center"/>
    </xf>
    <xf numFmtId="4" fontId="4" fillId="2" borderId="21" xfId="2" applyNumberFormat="1" applyFont="1" applyFill="1" applyBorder="1" applyAlignment="1">
      <alignment wrapText="1"/>
    </xf>
    <xf numFmtId="49" fontId="2" fillId="2" borderId="0" xfId="2" applyNumberFormat="1" applyFill="1" applyAlignment="1">
      <alignment horizontal="left"/>
    </xf>
    <xf numFmtId="49" fontId="11" fillId="2" borderId="4" xfId="2" applyNumberFormat="1" applyFont="1" applyFill="1" applyBorder="1" applyAlignment="1">
      <alignment horizontal="left" vertical="center" wrapText="1"/>
    </xf>
    <xf numFmtId="49" fontId="12" fillId="2" borderId="4" xfId="2" applyNumberFormat="1" applyFont="1" applyFill="1" applyBorder="1" applyAlignment="1">
      <alignment horizontal="left" vertical="center"/>
    </xf>
    <xf numFmtId="49" fontId="4" fillId="2" borderId="4" xfId="2" applyNumberFormat="1" applyFont="1" applyFill="1" applyBorder="1" applyAlignment="1">
      <alignment horizontal="left" wrapText="1"/>
    </xf>
    <xf numFmtId="49" fontId="4" fillId="2" borderId="0" xfId="2" applyNumberFormat="1" applyFont="1" applyFill="1" applyAlignment="1">
      <alignment horizontal="left"/>
    </xf>
    <xf numFmtId="49" fontId="2" fillId="2" borderId="0" xfId="2" applyNumberFormat="1" applyFont="1" applyFill="1" applyAlignment="1">
      <alignment horizontal="left" vertical="top"/>
    </xf>
    <xf numFmtId="0" fontId="8" fillId="2" borderId="0" xfId="2" applyFont="1" applyFill="1"/>
    <xf numFmtId="0" fontId="2" fillId="2" borderId="0" xfId="2" applyFont="1" applyFill="1" applyAlignment="1">
      <alignment horizontal="center" vertical="top"/>
    </xf>
    <xf numFmtId="4" fontId="4" fillId="2" borderId="1" xfId="2" applyNumberFormat="1" applyFont="1" applyFill="1" applyBorder="1" applyAlignment="1">
      <alignment horizontal="left" wrapText="1"/>
    </xf>
    <xf numFmtId="4" fontId="4" fillId="2" borderId="18" xfId="2" applyNumberFormat="1" applyFont="1" applyFill="1" applyBorder="1" applyAlignment="1">
      <alignment horizontal="left" wrapText="1"/>
    </xf>
    <xf numFmtId="4" fontId="6" fillId="2" borderId="24" xfId="2" applyNumberFormat="1" applyFont="1" applyFill="1" applyBorder="1" applyAlignment="1">
      <alignment horizontal="center" vertical="center" wrapText="1"/>
    </xf>
    <xf numFmtId="4" fontId="6" fillId="2" borderId="25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/>
    </xf>
    <xf numFmtId="0" fontId="8" fillId="2" borderId="0" xfId="2" applyFont="1" applyFill="1" applyAlignment="1">
      <alignment horizontal="center" vertical="top"/>
    </xf>
    <xf numFmtId="0" fontId="9" fillId="2" borderId="1" xfId="2" applyFont="1" applyFill="1" applyBorder="1" applyAlignment="1">
      <alignment horizontal="center" wrapText="1"/>
    </xf>
    <xf numFmtId="0" fontId="9" fillId="2" borderId="2" xfId="2" applyFont="1" applyFill="1" applyBorder="1" applyAlignment="1">
      <alignment horizontal="center" wrapText="1"/>
    </xf>
    <xf numFmtId="0" fontId="9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right" vertical="center"/>
    </xf>
    <xf numFmtId="0" fontId="12" fillId="2" borderId="7" xfId="2" applyFont="1" applyFill="1" applyBorder="1" applyAlignment="1">
      <alignment horizontal="right" vertical="center"/>
    </xf>
    <xf numFmtId="0" fontId="12" fillId="2" borderId="8" xfId="2" applyFont="1" applyFill="1" applyBorder="1" applyAlignment="1">
      <alignment horizontal="right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5" xfId="2" applyFont="1" applyFill="1" applyBorder="1" applyAlignment="1">
      <alignment horizontal="center" vertical="center" wrapText="1"/>
    </xf>
  </cellXfs>
  <cellStyles count="9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3 2 2" xfId="8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121709</xdr:rowOff>
    </xdr:from>
    <xdr:to>
      <xdr:col>2</xdr:col>
      <xdr:colOff>364086</xdr:colOff>
      <xdr:row>5</xdr:row>
      <xdr:rowOff>105833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259292"/>
          <a:ext cx="1045653" cy="947208"/>
        </a:xfrm>
        <a:prstGeom prst="rect">
          <a:avLst/>
        </a:prstGeom>
      </xdr:spPr>
    </xdr:pic>
    <xdr:clientData/>
  </xdr:twoCellAnchor>
  <xdr:twoCellAnchor>
    <xdr:from>
      <xdr:col>3</xdr:col>
      <xdr:colOff>84667</xdr:colOff>
      <xdr:row>8</xdr:row>
      <xdr:rowOff>105833</xdr:rowOff>
    </xdr:from>
    <xdr:to>
      <xdr:col>10</xdr:col>
      <xdr:colOff>920750</xdr:colOff>
      <xdr:row>9</xdr:row>
      <xdr:rowOff>508000</xdr:rowOff>
    </xdr:to>
    <xdr:sp macro="[0]!A_2017" textlink="">
      <xdr:nvSpPr>
        <xdr:cNvPr id="3" name="Rectángulo: esquinas redondeadas 2">
          <a:extLst>
            <a:ext uri="{FF2B5EF4-FFF2-40B4-BE49-F238E27FC236}">
              <a16:creationId xmlns="" xmlns:a16="http://schemas.microsoft.com/office/drawing/2014/main" id="{1A1D01E1-EBC5-4BCA-B82B-17A78C14D1C4}"/>
            </a:ext>
          </a:extLst>
        </xdr:cNvPr>
        <xdr:cNvSpPr/>
      </xdr:nvSpPr>
      <xdr:spPr>
        <a:xfrm>
          <a:off x="4148667" y="1725083"/>
          <a:ext cx="8170333" cy="719667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91"/>
  <sheetViews>
    <sheetView tabSelected="1" zoomScale="90" zoomScaleNormal="90" workbookViewId="0">
      <selection activeCell="I18" sqref="I18"/>
    </sheetView>
  </sheetViews>
  <sheetFormatPr baseColWidth="10" defaultColWidth="11.42578125" defaultRowHeight="12.75" x14ac:dyDescent="0.2"/>
  <cols>
    <col min="1" max="1" width="5.7109375" style="1" customWidth="1"/>
    <col min="2" max="2" width="12.7109375" style="27" customWidth="1"/>
    <col min="3" max="3" width="38.5703125" style="2" customWidth="1"/>
    <col min="4" max="11" width="15.7109375" style="1" customWidth="1"/>
    <col min="12" max="16384" width="11.42578125" style="1"/>
  </cols>
  <sheetData>
    <row r="1" spans="1:11" ht="10.5" customHeight="1" thickBot="1" x14ac:dyDescent="0.25"/>
    <row r="2" spans="1:11" ht="30.75" customHeight="1" thickTop="1" x14ac:dyDescent="0.2">
      <c r="B2" s="41" t="s">
        <v>17</v>
      </c>
      <c r="C2" s="42"/>
      <c r="D2" s="42"/>
      <c r="E2" s="42"/>
      <c r="F2" s="42"/>
      <c r="G2" s="42"/>
      <c r="H2" s="42"/>
      <c r="I2" s="42"/>
      <c r="J2" s="42"/>
      <c r="K2" s="43"/>
    </row>
    <row r="3" spans="1:11" ht="15" customHeight="1" x14ac:dyDescent="0.2">
      <c r="B3" s="44" t="s">
        <v>2</v>
      </c>
      <c r="C3" s="45"/>
      <c r="D3" s="45"/>
      <c r="E3" s="45"/>
      <c r="F3" s="45"/>
      <c r="G3" s="45"/>
      <c r="H3" s="45"/>
      <c r="I3" s="45"/>
      <c r="J3" s="45"/>
      <c r="K3" s="46"/>
    </row>
    <row r="4" spans="1:11" ht="15" customHeight="1" x14ac:dyDescent="0.2">
      <c r="B4" s="47" t="s">
        <v>16</v>
      </c>
      <c r="C4" s="48"/>
      <c r="D4" s="48"/>
      <c r="E4" s="48"/>
      <c r="F4" s="48"/>
      <c r="G4" s="48"/>
      <c r="H4" s="48"/>
      <c r="I4" s="48"/>
      <c r="J4" s="48"/>
      <c r="K4" s="49"/>
    </row>
    <row r="5" spans="1:11" ht="15" customHeight="1" x14ac:dyDescent="0.2">
      <c r="B5" s="28"/>
      <c r="C5" s="3"/>
      <c r="D5" s="3"/>
      <c r="E5" s="3"/>
      <c r="F5" s="3"/>
      <c r="G5" s="3"/>
      <c r="H5" s="3"/>
      <c r="I5" s="3"/>
      <c r="J5" s="3"/>
      <c r="K5" s="4"/>
    </row>
    <row r="6" spans="1:11" ht="15" customHeight="1" x14ac:dyDescent="0.2">
      <c r="B6" s="28"/>
      <c r="C6" s="3"/>
      <c r="D6" s="3"/>
      <c r="E6" s="3"/>
      <c r="F6" s="3"/>
      <c r="G6" s="3"/>
      <c r="H6" s="3"/>
      <c r="I6" s="3"/>
      <c r="J6" s="3"/>
      <c r="K6" s="4"/>
    </row>
    <row r="7" spans="1:11" x14ac:dyDescent="0.2">
      <c r="B7" s="29"/>
      <c r="C7" s="5" t="s">
        <v>19</v>
      </c>
      <c r="D7" s="6"/>
      <c r="E7" s="6"/>
      <c r="F7" s="6"/>
      <c r="G7" s="6"/>
      <c r="H7" s="7"/>
      <c r="I7" s="6" t="s">
        <v>18</v>
      </c>
      <c r="J7" s="6"/>
      <c r="K7" s="8"/>
    </row>
    <row r="8" spans="1:11" ht="13.5" thickBot="1" x14ac:dyDescent="0.25">
      <c r="B8" s="50"/>
      <c r="C8" s="51"/>
      <c r="D8" s="51"/>
      <c r="E8" s="51"/>
      <c r="F8" s="51"/>
      <c r="G8" s="51"/>
      <c r="H8" s="51"/>
      <c r="I8" s="51"/>
      <c r="J8" s="51"/>
      <c r="K8" s="52"/>
    </row>
    <row r="9" spans="1:11" ht="24.75" customHeight="1" thickTop="1" x14ac:dyDescent="0.2">
      <c r="B9" s="53" t="s">
        <v>3</v>
      </c>
      <c r="C9" s="54"/>
      <c r="D9" s="57" t="s">
        <v>4</v>
      </c>
      <c r="E9" s="58"/>
      <c r="F9" s="58"/>
      <c r="G9" s="58"/>
      <c r="H9" s="58"/>
      <c r="I9" s="58"/>
      <c r="J9" s="58"/>
      <c r="K9" s="59"/>
    </row>
    <row r="10" spans="1:11" ht="48" customHeight="1" thickBot="1" x14ac:dyDescent="0.25">
      <c r="B10" s="55"/>
      <c r="C10" s="56"/>
      <c r="D10" s="9" t="s">
        <v>1</v>
      </c>
      <c r="E10" s="9" t="s">
        <v>5</v>
      </c>
      <c r="F10" s="9" t="s">
        <v>6</v>
      </c>
      <c r="G10" s="10" t="s">
        <v>7</v>
      </c>
      <c r="H10" s="9" t="s">
        <v>8</v>
      </c>
      <c r="I10" s="9" t="s">
        <v>9</v>
      </c>
      <c r="J10" s="9" t="s">
        <v>10</v>
      </c>
      <c r="K10" s="11" t="s">
        <v>11</v>
      </c>
    </row>
    <row r="11" spans="1:11" ht="24.95" customHeight="1" thickTop="1" x14ac:dyDescent="0.2">
      <c r="A11" s="12"/>
      <c r="B11" s="35" t="s">
        <v>12</v>
      </c>
      <c r="C11" s="36"/>
      <c r="D11" s="13"/>
      <c r="E11" s="13"/>
      <c r="F11" s="14"/>
      <c r="G11" s="13"/>
      <c r="H11" s="13"/>
      <c r="I11" s="13"/>
      <c r="J11" s="13"/>
      <c r="K11" s="15"/>
    </row>
    <row r="12" spans="1:11" s="19" customFormat="1" ht="11.25" x14ac:dyDescent="0.2">
      <c r="A12" s="12"/>
      <c r="B12" s="30"/>
      <c r="C12" s="26"/>
      <c r="D12" s="16"/>
      <c r="E12" s="16"/>
      <c r="F12" s="17"/>
      <c r="G12" s="16"/>
      <c r="H12" s="16"/>
      <c r="I12" s="16"/>
      <c r="J12" s="16"/>
      <c r="K12" s="18"/>
    </row>
    <row r="13" spans="1:11" s="19" customFormat="1" ht="11.25" x14ac:dyDescent="0.2">
      <c r="A13" s="12"/>
      <c r="B13" s="30" t="s">
        <v>20</v>
      </c>
      <c r="C13" s="26" t="s">
        <v>21</v>
      </c>
      <c r="D13" s="16">
        <v>988956</v>
      </c>
      <c r="E13" s="16">
        <v>0</v>
      </c>
      <c r="F13" s="17">
        <v>648469</v>
      </c>
      <c r="G13" s="16">
        <v>0</v>
      </c>
      <c r="H13" s="16">
        <v>1371.96</v>
      </c>
      <c r="I13" s="16">
        <v>611593.56999999995</v>
      </c>
      <c r="J13" s="16">
        <v>610221.61</v>
      </c>
      <c r="K13" s="18">
        <f t="shared" ref="K13:K81" si="0">F13-I13</f>
        <v>36875.430000000051</v>
      </c>
    </row>
    <row r="14" spans="1:11" s="19" customFormat="1" ht="11.25" x14ac:dyDescent="0.2">
      <c r="A14" s="12"/>
      <c r="B14" s="30" t="s">
        <v>22</v>
      </c>
      <c r="C14" s="26" t="s">
        <v>23</v>
      </c>
      <c r="D14" s="16">
        <v>13780881</v>
      </c>
      <c r="E14" s="16">
        <v>0</v>
      </c>
      <c r="F14" s="17">
        <v>9454367</v>
      </c>
      <c r="G14" s="16">
        <v>0</v>
      </c>
      <c r="H14" s="16">
        <v>482676.1</v>
      </c>
      <c r="I14" s="16">
        <v>11874504.43</v>
      </c>
      <c r="J14" s="16">
        <v>11391828.33</v>
      </c>
      <c r="K14" s="18">
        <f t="shared" si="0"/>
        <v>-2420137.4299999997</v>
      </c>
    </row>
    <row r="15" spans="1:11" s="19" customFormat="1" ht="11.25" x14ac:dyDescent="0.2">
      <c r="A15" s="12"/>
      <c r="B15" s="30" t="s">
        <v>24</v>
      </c>
      <c r="C15" s="26" t="s">
        <v>25</v>
      </c>
      <c r="D15" s="16">
        <v>1420200</v>
      </c>
      <c r="E15" s="16">
        <v>0</v>
      </c>
      <c r="F15" s="17">
        <v>916419</v>
      </c>
      <c r="G15" s="16">
        <v>0</v>
      </c>
      <c r="H15" s="16">
        <v>6488.9</v>
      </c>
      <c r="I15" s="16">
        <v>796927.92</v>
      </c>
      <c r="J15" s="16">
        <v>790439.02</v>
      </c>
      <c r="K15" s="18">
        <f t="shared" si="0"/>
        <v>119491.07999999996</v>
      </c>
    </row>
    <row r="16" spans="1:11" s="19" customFormat="1" ht="22.5" x14ac:dyDescent="0.2">
      <c r="A16" s="12"/>
      <c r="B16" s="30" t="s">
        <v>26</v>
      </c>
      <c r="C16" s="26" t="s">
        <v>27</v>
      </c>
      <c r="D16" s="16">
        <v>2247494</v>
      </c>
      <c r="E16" s="16">
        <v>0</v>
      </c>
      <c r="F16" s="17">
        <v>1487553</v>
      </c>
      <c r="G16" s="16">
        <v>0</v>
      </c>
      <c r="H16" s="16">
        <v>27215.27</v>
      </c>
      <c r="I16" s="16">
        <v>1585993.64</v>
      </c>
      <c r="J16" s="16">
        <v>1558778.37</v>
      </c>
      <c r="K16" s="18">
        <f t="shared" si="0"/>
        <v>-98440.639999999898</v>
      </c>
    </row>
    <row r="17" spans="1:11" s="19" customFormat="1" ht="33.75" x14ac:dyDescent="0.2">
      <c r="A17" s="12"/>
      <c r="B17" s="30" t="s">
        <v>28</v>
      </c>
      <c r="C17" s="26" t="s">
        <v>29</v>
      </c>
      <c r="D17" s="16">
        <v>962168</v>
      </c>
      <c r="E17" s="16">
        <v>0</v>
      </c>
      <c r="F17" s="17">
        <v>651438</v>
      </c>
      <c r="G17" s="16">
        <v>0</v>
      </c>
      <c r="H17" s="16">
        <v>18189.75</v>
      </c>
      <c r="I17" s="16">
        <v>982337.91</v>
      </c>
      <c r="J17" s="16">
        <v>964148.16</v>
      </c>
      <c r="K17" s="18">
        <f t="shared" si="0"/>
        <v>-330899.91000000003</v>
      </c>
    </row>
    <row r="18" spans="1:11" s="19" customFormat="1" ht="22.5" x14ac:dyDescent="0.2">
      <c r="A18" s="12"/>
      <c r="B18" s="30" t="s">
        <v>30</v>
      </c>
      <c r="C18" s="26" t="s">
        <v>31</v>
      </c>
      <c r="D18" s="16">
        <v>1710685</v>
      </c>
      <c r="E18" s="16">
        <v>0</v>
      </c>
      <c r="F18" s="17">
        <v>1144817</v>
      </c>
      <c r="G18" s="16">
        <v>0</v>
      </c>
      <c r="H18" s="16">
        <v>0</v>
      </c>
      <c r="I18" s="16">
        <v>726906.77</v>
      </c>
      <c r="J18" s="16">
        <v>726906.77</v>
      </c>
      <c r="K18" s="18">
        <f t="shared" si="0"/>
        <v>417910.23</v>
      </c>
    </row>
    <row r="19" spans="1:11" s="19" customFormat="1" ht="11.25" x14ac:dyDescent="0.2">
      <c r="A19" s="12"/>
      <c r="B19" s="30" t="s">
        <v>32</v>
      </c>
      <c r="C19" s="26" t="s">
        <v>33</v>
      </c>
      <c r="D19" s="16">
        <v>1123238</v>
      </c>
      <c r="E19" s="16">
        <v>0</v>
      </c>
      <c r="F19" s="17">
        <v>737051</v>
      </c>
      <c r="G19" s="16">
        <v>0</v>
      </c>
      <c r="H19" s="16">
        <v>6617.58</v>
      </c>
      <c r="I19" s="16">
        <v>803393.87</v>
      </c>
      <c r="J19" s="16">
        <v>796776.29</v>
      </c>
      <c r="K19" s="18">
        <f t="shared" si="0"/>
        <v>-66342.87</v>
      </c>
    </row>
    <row r="20" spans="1:11" s="19" customFormat="1" ht="11.25" x14ac:dyDescent="0.2">
      <c r="A20" s="12"/>
      <c r="B20" s="30" t="s">
        <v>34</v>
      </c>
      <c r="C20" s="26" t="s">
        <v>35</v>
      </c>
      <c r="D20" s="16">
        <v>2083537</v>
      </c>
      <c r="E20" s="16">
        <v>0</v>
      </c>
      <c r="F20" s="17">
        <v>1374699</v>
      </c>
      <c r="G20" s="16">
        <v>0</v>
      </c>
      <c r="H20" s="16">
        <v>4182</v>
      </c>
      <c r="I20" s="16">
        <v>1155526.3999999999</v>
      </c>
      <c r="J20" s="16">
        <v>1151344.3999999999</v>
      </c>
      <c r="K20" s="18">
        <f t="shared" si="0"/>
        <v>219172.60000000009</v>
      </c>
    </row>
    <row r="21" spans="1:11" s="19" customFormat="1" ht="11.25" x14ac:dyDescent="0.2">
      <c r="A21" s="12"/>
      <c r="B21" s="30" t="s">
        <v>36</v>
      </c>
      <c r="C21" s="26" t="s">
        <v>37</v>
      </c>
      <c r="D21" s="16">
        <v>1711985</v>
      </c>
      <c r="E21" s="16">
        <v>0</v>
      </c>
      <c r="F21" s="17">
        <v>1207517</v>
      </c>
      <c r="G21" s="16">
        <v>0</v>
      </c>
      <c r="H21" s="16">
        <v>38418.370000000003</v>
      </c>
      <c r="I21" s="16">
        <v>1327654.1599999999</v>
      </c>
      <c r="J21" s="16">
        <v>1289235.79</v>
      </c>
      <c r="K21" s="18">
        <f t="shared" si="0"/>
        <v>-120137.15999999992</v>
      </c>
    </row>
    <row r="22" spans="1:11" s="19" customFormat="1" ht="22.5" x14ac:dyDescent="0.2">
      <c r="A22" s="12"/>
      <c r="B22" s="30" t="s">
        <v>38</v>
      </c>
      <c r="C22" s="26" t="s">
        <v>39</v>
      </c>
      <c r="D22" s="16">
        <v>1115181</v>
      </c>
      <c r="E22" s="16">
        <v>0</v>
      </c>
      <c r="F22" s="17">
        <v>735412</v>
      </c>
      <c r="G22" s="16">
        <v>0</v>
      </c>
      <c r="H22" s="16">
        <v>0</v>
      </c>
      <c r="I22" s="16">
        <v>758937.84</v>
      </c>
      <c r="J22" s="16">
        <v>758937.84</v>
      </c>
      <c r="K22" s="18">
        <f t="shared" si="0"/>
        <v>-23525.839999999967</v>
      </c>
    </row>
    <row r="23" spans="1:11" s="19" customFormat="1" ht="22.5" x14ac:dyDescent="0.2">
      <c r="A23" s="12"/>
      <c r="B23" s="30" t="s">
        <v>40</v>
      </c>
      <c r="C23" s="26" t="s">
        <v>41</v>
      </c>
      <c r="D23" s="16">
        <v>1252957</v>
      </c>
      <c r="E23" s="16">
        <v>0</v>
      </c>
      <c r="F23" s="17">
        <v>809394</v>
      </c>
      <c r="G23" s="16">
        <v>0</v>
      </c>
      <c r="H23" s="16">
        <v>5732.9</v>
      </c>
      <c r="I23" s="16">
        <v>709191.38</v>
      </c>
      <c r="J23" s="16">
        <v>703458.48</v>
      </c>
      <c r="K23" s="18">
        <f t="shared" si="0"/>
        <v>100202.62</v>
      </c>
    </row>
    <row r="24" spans="1:11" s="19" customFormat="1" ht="22.5" x14ac:dyDescent="0.2">
      <c r="A24" s="12"/>
      <c r="B24" s="30" t="s">
        <v>42</v>
      </c>
      <c r="C24" s="26" t="s">
        <v>43</v>
      </c>
      <c r="D24" s="16">
        <v>15149641</v>
      </c>
      <c r="E24" s="16">
        <v>0</v>
      </c>
      <c r="F24" s="17">
        <v>8690710</v>
      </c>
      <c r="G24" s="16">
        <v>0</v>
      </c>
      <c r="H24" s="16">
        <v>26171.96</v>
      </c>
      <c r="I24" s="16">
        <v>12116743.949999999</v>
      </c>
      <c r="J24" s="16">
        <v>12090571.99</v>
      </c>
      <c r="K24" s="18">
        <f t="shared" si="0"/>
        <v>-3426033.9499999993</v>
      </c>
    </row>
    <row r="25" spans="1:11" s="19" customFormat="1" ht="11.25" x14ac:dyDescent="0.2">
      <c r="A25" s="12"/>
      <c r="B25" s="30" t="s">
        <v>44</v>
      </c>
      <c r="C25" s="26" t="s">
        <v>45</v>
      </c>
      <c r="D25" s="16">
        <v>1581137</v>
      </c>
      <c r="E25" s="16">
        <v>0</v>
      </c>
      <c r="F25" s="17">
        <v>1037483</v>
      </c>
      <c r="G25" s="16">
        <v>0</v>
      </c>
      <c r="H25" s="16">
        <v>3639.25</v>
      </c>
      <c r="I25" s="16">
        <v>1096301.02</v>
      </c>
      <c r="J25" s="16">
        <v>1092661.77</v>
      </c>
      <c r="K25" s="18">
        <f t="shared" si="0"/>
        <v>-58818.020000000019</v>
      </c>
    </row>
    <row r="26" spans="1:11" s="19" customFormat="1" ht="11.25" x14ac:dyDescent="0.2">
      <c r="A26" s="12"/>
      <c r="B26" s="30" t="s">
        <v>46</v>
      </c>
      <c r="C26" s="26" t="s">
        <v>47</v>
      </c>
      <c r="D26" s="16">
        <v>4872092</v>
      </c>
      <c r="E26" s="16">
        <v>0</v>
      </c>
      <c r="F26" s="17">
        <v>972195</v>
      </c>
      <c r="G26" s="16">
        <v>0</v>
      </c>
      <c r="H26" s="16">
        <v>1417.61</v>
      </c>
      <c r="I26" s="16">
        <v>274579.45</v>
      </c>
      <c r="J26" s="16">
        <v>273161.84000000003</v>
      </c>
      <c r="K26" s="18">
        <f t="shared" si="0"/>
        <v>697615.55</v>
      </c>
    </row>
    <row r="27" spans="1:11" s="19" customFormat="1" ht="11.25" x14ac:dyDescent="0.2">
      <c r="A27" s="12"/>
      <c r="B27" s="30" t="s">
        <v>48</v>
      </c>
      <c r="C27" s="26" t="s">
        <v>49</v>
      </c>
      <c r="D27" s="16">
        <v>1627695</v>
      </c>
      <c r="E27" s="16">
        <v>0</v>
      </c>
      <c r="F27" s="17">
        <v>1075914</v>
      </c>
      <c r="G27" s="16">
        <v>0</v>
      </c>
      <c r="H27" s="16">
        <v>13158.8</v>
      </c>
      <c r="I27" s="16">
        <v>1145901.52</v>
      </c>
      <c r="J27" s="16">
        <v>1132742.72</v>
      </c>
      <c r="K27" s="18">
        <f t="shared" si="0"/>
        <v>-69987.520000000019</v>
      </c>
    </row>
    <row r="28" spans="1:11" s="19" customFormat="1" ht="11.25" x14ac:dyDescent="0.2">
      <c r="A28" s="12"/>
      <c r="B28" s="30" t="s">
        <v>50</v>
      </c>
      <c r="C28" s="26" t="s">
        <v>51</v>
      </c>
      <c r="D28" s="16">
        <v>2169565</v>
      </c>
      <c r="E28" s="16">
        <v>0</v>
      </c>
      <c r="F28" s="17">
        <v>1416095</v>
      </c>
      <c r="G28" s="16">
        <v>0</v>
      </c>
      <c r="H28" s="16">
        <v>0</v>
      </c>
      <c r="I28" s="16">
        <v>1478306.16</v>
      </c>
      <c r="J28" s="16">
        <v>1478306.16</v>
      </c>
      <c r="K28" s="18">
        <f t="shared" si="0"/>
        <v>-62211.159999999916</v>
      </c>
    </row>
    <row r="29" spans="1:11" s="19" customFormat="1" ht="11.25" x14ac:dyDescent="0.2">
      <c r="A29" s="12"/>
      <c r="B29" s="30" t="s">
        <v>52</v>
      </c>
      <c r="C29" s="26" t="s">
        <v>53</v>
      </c>
      <c r="D29" s="16">
        <v>186246</v>
      </c>
      <c r="E29" s="16">
        <v>0</v>
      </c>
      <c r="F29" s="17">
        <v>122686</v>
      </c>
      <c r="G29" s="16">
        <v>0</v>
      </c>
      <c r="H29" s="16">
        <v>766</v>
      </c>
      <c r="I29" s="16">
        <v>1479.6</v>
      </c>
      <c r="J29" s="16">
        <v>713.6</v>
      </c>
      <c r="K29" s="18">
        <f t="shared" si="0"/>
        <v>121206.39999999999</v>
      </c>
    </row>
    <row r="30" spans="1:11" s="19" customFormat="1" ht="22.5" x14ac:dyDescent="0.2">
      <c r="A30" s="12"/>
      <c r="B30" s="30" t="s">
        <v>54</v>
      </c>
      <c r="C30" s="26" t="s">
        <v>55</v>
      </c>
      <c r="D30" s="16">
        <v>3286498</v>
      </c>
      <c r="E30" s="16">
        <v>0</v>
      </c>
      <c r="F30" s="17">
        <v>2489512</v>
      </c>
      <c r="G30" s="16">
        <v>0</v>
      </c>
      <c r="H30" s="16">
        <v>41700.81</v>
      </c>
      <c r="I30" s="16">
        <v>2706481.23</v>
      </c>
      <c r="J30" s="16">
        <v>2664780.42</v>
      </c>
      <c r="K30" s="18">
        <f t="shared" si="0"/>
        <v>-216969.22999999998</v>
      </c>
    </row>
    <row r="31" spans="1:11" s="19" customFormat="1" ht="22.5" x14ac:dyDescent="0.2">
      <c r="A31" s="12"/>
      <c r="B31" s="30" t="s">
        <v>56</v>
      </c>
      <c r="C31" s="26" t="s">
        <v>57</v>
      </c>
      <c r="D31" s="16">
        <v>20392559</v>
      </c>
      <c r="E31" s="16">
        <v>0</v>
      </c>
      <c r="F31" s="17">
        <v>13199679</v>
      </c>
      <c r="G31" s="16">
        <v>0</v>
      </c>
      <c r="H31" s="16">
        <v>417600.7</v>
      </c>
      <c r="I31" s="16">
        <v>13446090.34</v>
      </c>
      <c r="J31" s="16">
        <v>13028489.640000001</v>
      </c>
      <c r="K31" s="18">
        <f t="shared" si="0"/>
        <v>-246411.33999999985</v>
      </c>
    </row>
    <row r="32" spans="1:11" s="19" customFormat="1" ht="22.5" x14ac:dyDescent="0.2">
      <c r="A32" s="12"/>
      <c r="B32" s="30" t="s">
        <v>58</v>
      </c>
      <c r="C32" s="26" t="s">
        <v>59</v>
      </c>
      <c r="D32" s="16">
        <v>2200000</v>
      </c>
      <c r="E32" s="16">
        <v>0</v>
      </c>
      <c r="F32" s="17">
        <v>1300000</v>
      </c>
      <c r="G32" s="16">
        <v>0</v>
      </c>
      <c r="H32" s="16">
        <v>0</v>
      </c>
      <c r="I32" s="16">
        <v>2500008</v>
      </c>
      <c r="J32" s="16">
        <v>2500008</v>
      </c>
      <c r="K32" s="18">
        <f t="shared" si="0"/>
        <v>-1200008</v>
      </c>
    </row>
    <row r="33" spans="1:11" s="19" customFormat="1" ht="22.5" x14ac:dyDescent="0.2">
      <c r="A33" s="12"/>
      <c r="B33" s="30" t="s">
        <v>60</v>
      </c>
      <c r="C33" s="26" t="s">
        <v>61</v>
      </c>
      <c r="D33" s="16">
        <v>395039</v>
      </c>
      <c r="E33" s="16">
        <v>0</v>
      </c>
      <c r="F33" s="17">
        <v>298905</v>
      </c>
      <c r="G33" s="16">
        <v>0</v>
      </c>
      <c r="H33" s="16">
        <v>509.99</v>
      </c>
      <c r="I33" s="16">
        <v>368734.77</v>
      </c>
      <c r="J33" s="16">
        <v>368224.78</v>
      </c>
      <c r="K33" s="18">
        <f t="shared" si="0"/>
        <v>-69829.770000000019</v>
      </c>
    </row>
    <row r="34" spans="1:11" s="19" customFormat="1" ht="22.5" x14ac:dyDescent="0.2">
      <c r="A34" s="12"/>
      <c r="B34" s="30" t="s">
        <v>62</v>
      </c>
      <c r="C34" s="26" t="s">
        <v>63</v>
      </c>
      <c r="D34" s="16">
        <v>1977026</v>
      </c>
      <c r="E34" s="16">
        <v>0</v>
      </c>
      <c r="F34" s="17">
        <v>1340898</v>
      </c>
      <c r="G34" s="16">
        <v>0</v>
      </c>
      <c r="H34" s="16">
        <v>26532.35</v>
      </c>
      <c r="I34" s="16">
        <v>1299527.72</v>
      </c>
      <c r="J34" s="16">
        <v>1272995.3700000001</v>
      </c>
      <c r="K34" s="18">
        <f t="shared" si="0"/>
        <v>41370.280000000028</v>
      </c>
    </row>
    <row r="35" spans="1:11" s="19" customFormat="1" ht="11.25" x14ac:dyDescent="0.2">
      <c r="A35" s="12"/>
      <c r="B35" s="30" t="s">
        <v>64</v>
      </c>
      <c r="C35" s="26" t="s">
        <v>65</v>
      </c>
      <c r="D35" s="16">
        <v>2464367</v>
      </c>
      <c r="E35" s="16">
        <v>0</v>
      </c>
      <c r="F35" s="17">
        <v>1641058</v>
      </c>
      <c r="G35" s="16">
        <v>0</v>
      </c>
      <c r="H35" s="16">
        <v>8231.7199999999993</v>
      </c>
      <c r="I35" s="16">
        <v>1645735.19</v>
      </c>
      <c r="J35" s="16">
        <v>1637503.47</v>
      </c>
      <c r="K35" s="18">
        <f t="shared" si="0"/>
        <v>-4677.1899999999441</v>
      </c>
    </row>
    <row r="36" spans="1:11" s="19" customFormat="1" ht="11.25" x14ac:dyDescent="0.2">
      <c r="A36" s="12"/>
      <c r="B36" s="30" t="s">
        <v>66</v>
      </c>
      <c r="C36" s="26" t="s">
        <v>67</v>
      </c>
      <c r="D36" s="16">
        <v>703454</v>
      </c>
      <c r="E36" s="16">
        <v>0</v>
      </c>
      <c r="F36" s="17">
        <v>462148</v>
      </c>
      <c r="G36" s="16">
        <v>0</v>
      </c>
      <c r="H36" s="16">
        <v>2662</v>
      </c>
      <c r="I36" s="16">
        <v>381619.72</v>
      </c>
      <c r="J36" s="16">
        <v>378957.72</v>
      </c>
      <c r="K36" s="18">
        <f t="shared" si="0"/>
        <v>80528.280000000028</v>
      </c>
    </row>
    <row r="37" spans="1:11" s="19" customFormat="1" ht="11.25" x14ac:dyDescent="0.2">
      <c r="A37" s="12"/>
      <c r="B37" s="30" t="s">
        <v>68</v>
      </c>
      <c r="C37" s="26" t="s">
        <v>69</v>
      </c>
      <c r="D37" s="16">
        <v>1964336</v>
      </c>
      <c r="E37" s="16">
        <v>0</v>
      </c>
      <c r="F37" s="17">
        <v>1318161</v>
      </c>
      <c r="G37" s="16">
        <v>0</v>
      </c>
      <c r="H37" s="16">
        <v>81886.259999999995</v>
      </c>
      <c r="I37" s="16">
        <v>1088262.44</v>
      </c>
      <c r="J37" s="16">
        <v>1006376.18</v>
      </c>
      <c r="K37" s="18">
        <f t="shared" si="0"/>
        <v>229898.56000000006</v>
      </c>
    </row>
    <row r="38" spans="1:11" s="19" customFormat="1" ht="22.5" x14ac:dyDescent="0.2">
      <c r="A38" s="12"/>
      <c r="B38" s="30" t="s">
        <v>70</v>
      </c>
      <c r="C38" s="26" t="s">
        <v>71</v>
      </c>
      <c r="D38" s="16">
        <v>2668600</v>
      </c>
      <c r="E38" s="16">
        <v>0</v>
      </c>
      <c r="F38" s="17">
        <v>2001438</v>
      </c>
      <c r="G38" s="16">
        <v>0</v>
      </c>
      <c r="H38" s="16">
        <v>21539.13</v>
      </c>
      <c r="I38" s="16">
        <v>4223587.24</v>
      </c>
      <c r="J38" s="16">
        <v>4202048.1100000003</v>
      </c>
      <c r="K38" s="18">
        <f t="shared" si="0"/>
        <v>-2222149.2400000002</v>
      </c>
    </row>
    <row r="39" spans="1:11" s="19" customFormat="1" ht="22.5" x14ac:dyDescent="0.2">
      <c r="A39" s="12"/>
      <c r="B39" s="30" t="s">
        <v>72</v>
      </c>
      <c r="C39" s="26" t="s">
        <v>73</v>
      </c>
      <c r="D39" s="16">
        <v>1246298</v>
      </c>
      <c r="E39" s="16">
        <v>0</v>
      </c>
      <c r="F39" s="17">
        <v>813230</v>
      </c>
      <c r="G39" s="16">
        <v>0</v>
      </c>
      <c r="H39" s="16">
        <v>7891.98</v>
      </c>
      <c r="I39" s="16">
        <v>832384.19</v>
      </c>
      <c r="J39" s="16">
        <v>824492.21</v>
      </c>
      <c r="K39" s="18">
        <f t="shared" si="0"/>
        <v>-19154.189999999944</v>
      </c>
    </row>
    <row r="40" spans="1:11" s="19" customFormat="1" ht="11.25" x14ac:dyDescent="0.2">
      <c r="A40" s="12"/>
      <c r="B40" s="30" t="s">
        <v>74</v>
      </c>
      <c r="C40" s="26" t="s">
        <v>75</v>
      </c>
      <c r="D40" s="16">
        <v>2286845</v>
      </c>
      <c r="E40" s="16">
        <v>0</v>
      </c>
      <c r="F40" s="17">
        <v>1519443</v>
      </c>
      <c r="G40" s="16">
        <v>0</v>
      </c>
      <c r="H40" s="16">
        <v>18513.02</v>
      </c>
      <c r="I40" s="16">
        <v>1204010.8500000001</v>
      </c>
      <c r="J40" s="16">
        <v>1185497.83</v>
      </c>
      <c r="K40" s="18">
        <f t="shared" si="0"/>
        <v>315432.14999999991</v>
      </c>
    </row>
    <row r="41" spans="1:11" s="19" customFormat="1" ht="11.25" x14ac:dyDescent="0.2">
      <c r="A41" s="12"/>
      <c r="B41" s="30" t="s">
        <v>76</v>
      </c>
      <c r="C41" s="26" t="s">
        <v>77</v>
      </c>
      <c r="D41" s="16">
        <v>14240122</v>
      </c>
      <c r="E41" s="16">
        <v>0</v>
      </c>
      <c r="F41" s="17">
        <v>9709681</v>
      </c>
      <c r="G41" s="16">
        <v>0</v>
      </c>
      <c r="H41" s="16">
        <v>545939.4</v>
      </c>
      <c r="I41" s="16">
        <v>9749312.75</v>
      </c>
      <c r="J41" s="16">
        <v>9203373.3499999996</v>
      </c>
      <c r="K41" s="18">
        <f t="shared" si="0"/>
        <v>-39631.75</v>
      </c>
    </row>
    <row r="42" spans="1:11" s="19" customFormat="1" ht="11.25" x14ac:dyDescent="0.2">
      <c r="A42" s="12"/>
      <c r="B42" s="30" t="s">
        <v>78</v>
      </c>
      <c r="C42" s="26" t="s">
        <v>79</v>
      </c>
      <c r="D42" s="16">
        <v>110157963</v>
      </c>
      <c r="E42" s="16">
        <v>0</v>
      </c>
      <c r="F42" s="17">
        <v>55848416</v>
      </c>
      <c r="G42" s="16">
        <v>0</v>
      </c>
      <c r="H42" s="16">
        <v>487489.43</v>
      </c>
      <c r="I42" s="16">
        <v>33852079.829999998</v>
      </c>
      <c r="J42" s="16">
        <v>33364590.399999999</v>
      </c>
      <c r="K42" s="18">
        <f t="shared" si="0"/>
        <v>21996336.170000002</v>
      </c>
    </row>
    <row r="43" spans="1:11" s="19" customFormat="1" ht="11.25" x14ac:dyDescent="0.2">
      <c r="A43" s="12"/>
      <c r="B43" s="30" t="s">
        <v>80</v>
      </c>
      <c r="C43" s="26" t="s">
        <v>81</v>
      </c>
      <c r="D43" s="16">
        <v>1122755</v>
      </c>
      <c r="E43" s="16">
        <v>0</v>
      </c>
      <c r="F43" s="17">
        <v>751268</v>
      </c>
      <c r="G43" s="16">
        <v>0</v>
      </c>
      <c r="H43" s="16">
        <v>26415.55</v>
      </c>
      <c r="I43" s="16">
        <v>631048.05000000005</v>
      </c>
      <c r="J43" s="16">
        <v>604632.5</v>
      </c>
      <c r="K43" s="18">
        <f t="shared" si="0"/>
        <v>120219.94999999995</v>
      </c>
    </row>
    <row r="44" spans="1:11" s="19" customFormat="1" ht="11.25" x14ac:dyDescent="0.2">
      <c r="A44" s="12"/>
      <c r="B44" s="30" t="s">
        <v>82</v>
      </c>
      <c r="C44" s="26" t="s">
        <v>83</v>
      </c>
      <c r="D44" s="16">
        <v>27606162</v>
      </c>
      <c r="E44" s="16">
        <v>0</v>
      </c>
      <c r="F44" s="17">
        <v>20708620</v>
      </c>
      <c r="G44" s="16">
        <v>0</v>
      </c>
      <c r="H44" s="16">
        <v>257059.81</v>
      </c>
      <c r="I44" s="16">
        <v>21420278.719999999</v>
      </c>
      <c r="J44" s="16">
        <v>21163218.91</v>
      </c>
      <c r="K44" s="18">
        <f t="shared" si="0"/>
        <v>-711658.71999999881</v>
      </c>
    </row>
    <row r="45" spans="1:11" s="19" customFormat="1" ht="11.25" x14ac:dyDescent="0.2">
      <c r="A45" s="12"/>
      <c r="B45" s="30" t="s">
        <v>84</v>
      </c>
      <c r="C45" s="26" t="s">
        <v>85</v>
      </c>
      <c r="D45" s="16">
        <v>1457696</v>
      </c>
      <c r="E45" s="16">
        <v>0</v>
      </c>
      <c r="F45" s="17">
        <v>949867</v>
      </c>
      <c r="G45" s="16">
        <v>0</v>
      </c>
      <c r="H45" s="16">
        <v>7765.31</v>
      </c>
      <c r="I45" s="16">
        <v>847148.34</v>
      </c>
      <c r="J45" s="16">
        <v>839383.03</v>
      </c>
      <c r="K45" s="18">
        <f t="shared" si="0"/>
        <v>102718.66000000003</v>
      </c>
    </row>
    <row r="46" spans="1:11" s="19" customFormat="1" ht="11.25" x14ac:dyDescent="0.2">
      <c r="A46" s="12"/>
      <c r="B46" s="30" t="s">
        <v>86</v>
      </c>
      <c r="C46" s="26" t="s">
        <v>87</v>
      </c>
      <c r="D46" s="16">
        <v>18657600</v>
      </c>
      <c r="E46" s="16">
        <v>0</v>
      </c>
      <c r="F46" s="17">
        <v>13993200</v>
      </c>
      <c r="G46" s="16">
        <v>0</v>
      </c>
      <c r="H46" s="16">
        <v>-923992.11</v>
      </c>
      <c r="I46" s="16">
        <v>12146196.5</v>
      </c>
      <c r="J46" s="16">
        <v>13070188.609999999</v>
      </c>
      <c r="K46" s="18">
        <f t="shared" si="0"/>
        <v>1847003.5</v>
      </c>
    </row>
    <row r="47" spans="1:11" s="19" customFormat="1" ht="11.25" x14ac:dyDescent="0.2">
      <c r="A47" s="12"/>
      <c r="B47" s="30" t="s">
        <v>88</v>
      </c>
      <c r="C47" s="26" t="s">
        <v>89</v>
      </c>
      <c r="D47" s="16">
        <v>1860264</v>
      </c>
      <c r="E47" s="16">
        <v>0</v>
      </c>
      <c r="F47" s="17">
        <v>1223676</v>
      </c>
      <c r="G47" s="16">
        <v>0</v>
      </c>
      <c r="H47" s="16">
        <v>30610.34</v>
      </c>
      <c r="I47" s="16">
        <v>1116963.1399999999</v>
      </c>
      <c r="J47" s="16">
        <v>1086352.8</v>
      </c>
      <c r="K47" s="18">
        <f t="shared" si="0"/>
        <v>106712.8600000001</v>
      </c>
    </row>
    <row r="48" spans="1:11" s="19" customFormat="1" ht="22.5" x14ac:dyDescent="0.2">
      <c r="A48" s="12"/>
      <c r="B48" s="30" t="s">
        <v>90</v>
      </c>
      <c r="C48" s="26" t="s">
        <v>91</v>
      </c>
      <c r="D48" s="16">
        <v>1172690</v>
      </c>
      <c r="E48" s="16">
        <v>0</v>
      </c>
      <c r="F48" s="17">
        <v>758024</v>
      </c>
      <c r="G48" s="16">
        <v>0</v>
      </c>
      <c r="H48" s="16">
        <v>7338.58</v>
      </c>
      <c r="I48" s="16">
        <v>664965.54</v>
      </c>
      <c r="J48" s="16">
        <v>657626.96</v>
      </c>
      <c r="K48" s="18">
        <f t="shared" si="0"/>
        <v>93058.459999999963</v>
      </c>
    </row>
    <row r="49" spans="1:11" s="19" customFormat="1" ht="22.5" x14ac:dyDescent="0.2">
      <c r="A49" s="12"/>
      <c r="B49" s="30" t="s">
        <v>92</v>
      </c>
      <c r="C49" s="26" t="s">
        <v>93</v>
      </c>
      <c r="D49" s="16">
        <v>1143934</v>
      </c>
      <c r="E49" s="16">
        <v>0</v>
      </c>
      <c r="F49" s="17">
        <v>766443</v>
      </c>
      <c r="G49" s="16">
        <v>0</v>
      </c>
      <c r="H49" s="16">
        <v>4150</v>
      </c>
      <c r="I49" s="16">
        <v>577268.63</v>
      </c>
      <c r="J49" s="16">
        <v>573118.63</v>
      </c>
      <c r="K49" s="18">
        <f t="shared" si="0"/>
        <v>189174.37</v>
      </c>
    </row>
    <row r="50" spans="1:11" s="19" customFormat="1" ht="22.5" x14ac:dyDescent="0.2">
      <c r="A50" s="12"/>
      <c r="B50" s="30" t="s">
        <v>94</v>
      </c>
      <c r="C50" s="26" t="s">
        <v>95</v>
      </c>
      <c r="D50" s="16">
        <v>1292414</v>
      </c>
      <c r="E50" s="16">
        <v>0</v>
      </c>
      <c r="F50" s="17">
        <v>847817</v>
      </c>
      <c r="G50" s="16">
        <v>0</v>
      </c>
      <c r="H50" s="16">
        <v>6112.06</v>
      </c>
      <c r="I50" s="16">
        <v>715853.13</v>
      </c>
      <c r="J50" s="16">
        <v>709741.07</v>
      </c>
      <c r="K50" s="18">
        <f t="shared" si="0"/>
        <v>131963.87</v>
      </c>
    </row>
    <row r="51" spans="1:11" s="19" customFormat="1" ht="11.25" x14ac:dyDescent="0.2">
      <c r="A51" s="12"/>
      <c r="B51" s="30" t="s">
        <v>96</v>
      </c>
      <c r="C51" s="26" t="s">
        <v>97</v>
      </c>
      <c r="D51" s="16">
        <v>1246298</v>
      </c>
      <c r="E51" s="16">
        <v>0</v>
      </c>
      <c r="F51" s="17">
        <v>813230</v>
      </c>
      <c r="G51" s="16">
        <v>0</v>
      </c>
      <c r="H51" s="16">
        <v>6112.9</v>
      </c>
      <c r="I51" s="16">
        <v>796128.58</v>
      </c>
      <c r="J51" s="16">
        <v>790015.68</v>
      </c>
      <c r="K51" s="18">
        <f t="shared" si="0"/>
        <v>17101.420000000042</v>
      </c>
    </row>
    <row r="52" spans="1:11" s="19" customFormat="1" ht="22.5" x14ac:dyDescent="0.2">
      <c r="A52" s="12"/>
      <c r="B52" s="30" t="s">
        <v>98</v>
      </c>
      <c r="C52" s="26" t="s">
        <v>99</v>
      </c>
      <c r="D52" s="16">
        <v>1636223</v>
      </c>
      <c r="E52" s="16">
        <v>0</v>
      </c>
      <c r="F52" s="17">
        <v>1066237</v>
      </c>
      <c r="G52" s="16">
        <v>0</v>
      </c>
      <c r="H52" s="16">
        <v>1977.8</v>
      </c>
      <c r="I52" s="16">
        <v>490188.9</v>
      </c>
      <c r="J52" s="16">
        <v>488211.1</v>
      </c>
      <c r="K52" s="18">
        <f t="shared" si="0"/>
        <v>576048.1</v>
      </c>
    </row>
    <row r="53" spans="1:11" s="19" customFormat="1" ht="11.25" x14ac:dyDescent="0.2">
      <c r="A53" s="12"/>
      <c r="B53" s="30" t="s">
        <v>100</v>
      </c>
      <c r="C53" s="26" t="s">
        <v>101</v>
      </c>
      <c r="D53" s="16">
        <v>1942125</v>
      </c>
      <c r="E53" s="16">
        <v>0</v>
      </c>
      <c r="F53" s="17">
        <v>1313076</v>
      </c>
      <c r="G53" s="16">
        <v>0</v>
      </c>
      <c r="H53" s="16">
        <v>12979.2</v>
      </c>
      <c r="I53" s="16">
        <v>550281.81999999995</v>
      </c>
      <c r="J53" s="16">
        <v>537302.62</v>
      </c>
      <c r="K53" s="18">
        <f t="shared" si="0"/>
        <v>762794.18</v>
      </c>
    </row>
    <row r="54" spans="1:11" s="19" customFormat="1" ht="11.25" x14ac:dyDescent="0.2">
      <c r="A54" s="12"/>
      <c r="B54" s="30" t="s">
        <v>102</v>
      </c>
      <c r="C54" s="26" t="s">
        <v>103</v>
      </c>
      <c r="D54" s="16">
        <v>610226</v>
      </c>
      <c r="E54" s="16">
        <v>0</v>
      </c>
      <c r="F54" s="17">
        <v>406700</v>
      </c>
      <c r="G54" s="16">
        <v>0</v>
      </c>
      <c r="H54" s="16">
        <v>5049.04</v>
      </c>
      <c r="I54" s="16">
        <v>1542128.18</v>
      </c>
      <c r="J54" s="16">
        <v>1537079.14</v>
      </c>
      <c r="K54" s="18">
        <f t="shared" si="0"/>
        <v>-1135428.18</v>
      </c>
    </row>
    <row r="55" spans="1:11" s="19" customFormat="1" ht="22.5" x14ac:dyDescent="0.2">
      <c r="A55" s="12"/>
      <c r="B55" s="30" t="s">
        <v>104</v>
      </c>
      <c r="C55" s="26" t="s">
        <v>105</v>
      </c>
      <c r="D55" s="16">
        <v>1422050</v>
      </c>
      <c r="E55" s="16">
        <v>0</v>
      </c>
      <c r="F55" s="17">
        <v>922668</v>
      </c>
      <c r="G55" s="16">
        <v>0</v>
      </c>
      <c r="H55" s="16">
        <v>8282.2999999999993</v>
      </c>
      <c r="I55" s="16">
        <v>832209.03</v>
      </c>
      <c r="J55" s="16">
        <v>823926.73</v>
      </c>
      <c r="K55" s="18">
        <f t="shared" si="0"/>
        <v>90458.969999999972</v>
      </c>
    </row>
    <row r="56" spans="1:11" s="19" customFormat="1" ht="11.25" x14ac:dyDescent="0.2">
      <c r="A56" s="12"/>
      <c r="B56" s="30" t="s">
        <v>106</v>
      </c>
      <c r="C56" s="26" t="s">
        <v>107</v>
      </c>
      <c r="D56" s="16">
        <v>10000000</v>
      </c>
      <c r="E56" s="16">
        <v>0</v>
      </c>
      <c r="F56" s="17">
        <v>7000000</v>
      </c>
      <c r="G56" s="16">
        <v>0</v>
      </c>
      <c r="H56" s="16">
        <v>0</v>
      </c>
      <c r="I56" s="16">
        <v>113236</v>
      </c>
      <c r="J56" s="16">
        <v>113236</v>
      </c>
      <c r="K56" s="18">
        <f t="shared" si="0"/>
        <v>6886764</v>
      </c>
    </row>
    <row r="57" spans="1:11" s="19" customFormat="1" ht="11.25" x14ac:dyDescent="0.2">
      <c r="A57" s="12"/>
      <c r="B57" s="30" t="s">
        <v>108</v>
      </c>
      <c r="C57" s="26" t="s">
        <v>109</v>
      </c>
      <c r="D57" s="16">
        <v>343008</v>
      </c>
      <c r="E57" s="16">
        <v>0</v>
      </c>
      <c r="F57" s="17">
        <v>226186</v>
      </c>
      <c r="G57" s="16">
        <v>0</v>
      </c>
      <c r="H57" s="16">
        <v>961.06</v>
      </c>
      <c r="I57" s="16">
        <v>248496.13</v>
      </c>
      <c r="J57" s="16">
        <v>247535.07</v>
      </c>
      <c r="K57" s="18">
        <f t="shared" si="0"/>
        <v>-22310.130000000005</v>
      </c>
    </row>
    <row r="58" spans="1:11" s="19" customFormat="1" ht="11.25" x14ac:dyDescent="0.2">
      <c r="A58" s="12"/>
      <c r="B58" s="30" t="s">
        <v>110</v>
      </c>
      <c r="C58" s="26" t="s">
        <v>111</v>
      </c>
      <c r="D58" s="16">
        <v>761578</v>
      </c>
      <c r="E58" s="16">
        <v>0</v>
      </c>
      <c r="F58" s="17">
        <v>504328</v>
      </c>
      <c r="G58" s="16">
        <v>0</v>
      </c>
      <c r="H58" s="16">
        <v>4036.8</v>
      </c>
      <c r="I58" s="16">
        <v>524347.29</v>
      </c>
      <c r="J58" s="16">
        <v>520310.49</v>
      </c>
      <c r="K58" s="18">
        <f t="shared" si="0"/>
        <v>-20019.290000000037</v>
      </c>
    </row>
    <row r="59" spans="1:11" s="19" customFormat="1" ht="11.25" x14ac:dyDescent="0.2">
      <c r="A59" s="12"/>
      <c r="B59" s="30" t="s">
        <v>112</v>
      </c>
      <c r="C59" s="26" t="s">
        <v>113</v>
      </c>
      <c r="D59" s="16">
        <v>1218806</v>
      </c>
      <c r="E59" s="16">
        <v>0</v>
      </c>
      <c r="F59" s="17">
        <v>792611</v>
      </c>
      <c r="G59" s="16">
        <v>0</v>
      </c>
      <c r="H59" s="16">
        <v>5727.9</v>
      </c>
      <c r="I59" s="16">
        <v>720319.35</v>
      </c>
      <c r="J59" s="16">
        <v>714591.45</v>
      </c>
      <c r="K59" s="18">
        <f t="shared" si="0"/>
        <v>72291.650000000023</v>
      </c>
    </row>
    <row r="60" spans="1:11" s="19" customFormat="1" ht="11.25" x14ac:dyDescent="0.2">
      <c r="A60" s="12"/>
      <c r="B60" s="30" t="s">
        <v>114</v>
      </c>
      <c r="C60" s="26" t="s">
        <v>115</v>
      </c>
      <c r="D60" s="16">
        <v>1246298</v>
      </c>
      <c r="E60" s="16">
        <v>0</v>
      </c>
      <c r="F60" s="17">
        <v>813230</v>
      </c>
      <c r="G60" s="16">
        <v>0</v>
      </c>
      <c r="H60" s="16">
        <v>9547.7000000000007</v>
      </c>
      <c r="I60" s="16">
        <v>812380.06</v>
      </c>
      <c r="J60" s="16">
        <v>802832.36</v>
      </c>
      <c r="K60" s="18">
        <f t="shared" si="0"/>
        <v>849.93999999994412</v>
      </c>
    </row>
    <row r="61" spans="1:11" s="19" customFormat="1" ht="11.25" x14ac:dyDescent="0.2">
      <c r="A61" s="12"/>
      <c r="B61" s="30" t="s">
        <v>116</v>
      </c>
      <c r="C61" s="26" t="s">
        <v>117</v>
      </c>
      <c r="D61" s="16">
        <v>1571020</v>
      </c>
      <c r="E61" s="16">
        <v>0</v>
      </c>
      <c r="F61" s="17">
        <v>1051528</v>
      </c>
      <c r="G61" s="16">
        <v>0</v>
      </c>
      <c r="H61" s="16">
        <v>38557.300000000003</v>
      </c>
      <c r="I61" s="16">
        <v>884417.9</v>
      </c>
      <c r="J61" s="16">
        <v>845860.6</v>
      </c>
      <c r="K61" s="18">
        <f t="shared" si="0"/>
        <v>167110.09999999998</v>
      </c>
    </row>
    <row r="62" spans="1:11" s="19" customFormat="1" ht="11.25" x14ac:dyDescent="0.2">
      <c r="A62" s="12"/>
      <c r="B62" s="30" t="s">
        <v>118</v>
      </c>
      <c r="C62" s="26" t="s">
        <v>119</v>
      </c>
      <c r="D62" s="16">
        <v>1663850</v>
      </c>
      <c r="E62" s="16">
        <v>0</v>
      </c>
      <c r="F62" s="17">
        <v>1092946</v>
      </c>
      <c r="G62" s="16">
        <v>0</v>
      </c>
      <c r="H62" s="16">
        <v>19447.64</v>
      </c>
      <c r="I62" s="16">
        <v>1208928.8799999999</v>
      </c>
      <c r="J62" s="16">
        <v>1189481.24</v>
      </c>
      <c r="K62" s="18">
        <f t="shared" si="0"/>
        <v>-115982.87999999989</v>
      </c>
    </row>
    <row r="63" spans="1:11" s="19" customFormat="1" ht="11.25" x14ac:dyDescent="0.2">
      <c r="A63" s="12"/>
      <c r="B63" s="30"/>
      <c r="C63" s="26"/>
      <c r="D63" s="16"/>
      <c r="E63" s="16"/>
      <c r="F63" s="17"/>
      <c r="G63" s="16"/>
      <c r="H63" s="16"/>
      <c r="I63" s="16"/>
      <c r="J63" s="16"/>
      <c r="K63" s="18">
        <f t="shared" si="0"/>
        <v>0</v>
      </c>
    </row>
    <row r="64" spans="1:11" s="19" customFormat="1" ht="11.25" x14ac:dyDescent="0.2">
      <c r="A64" s="12"/>
      <c r="B64" s="30"/>
      <c r="C64" s="26"/>
      <c r="D64" s="16"/>
      <c r="E64" s="16"/>
      <c r="F64" s="17"/>
      <c r="G64" s="16"/>
      <c r="H64" s="16"/>
      <c r="I64" s="16"/>
      <c r="J64" s="16"/>
      <c r="K64" s="18">
        <f t="shared" si="0"/>
        <v>0</v>
      </c>
    </row>
    <row r="65" spans="1:11" s="19" customFormat="1" ht="11.25" x14ac:dyDescent="0.2">
      <c r="A65" s="12"/>
      <c r="B65" s="30"/>
      <c r="C65" s="26"/>
      <c r="D65" s="16"/>
      <c r="E65" s="16"/>
      <c r="F65" s="17"/>
      <c r="G65" s="16"/>
      <c r="H65" s="16"/>
      <c r="I65" s="16"/>
      <c r="J65" s="16"/>
      <c r="K65" s="18">
        <f t="shared" si="0"/>
        <v>0</v>
      </c>
    </row>
    <row r="66" spans="1:11" s="19" customFormat="1" ht="11.25" x14ac:dyDescent="0.2">
      <c r="A66" s="12"/>
      <c r="B66" s="30"/>
      <c r="C66" s="26"/>
      <c r="D66" s="16"/>
      <c r="E66" s="16"/>
      <c r="F66" s="17"/>
      <c r="G66" s="16"/>
      <c r="H66" s="16"/>
      <c r="I66" s="16"/>
      <c r="J66" s="16"/>
      <c r="K66" s="18">
        <f t="shared" si="0"/>
        <v>0</v>
      </c>
    </row>
    <row r="67" spans="1:11" s="19" customFormat="1" ht="11.25" x14ac:dyDescent="0.2">
      <c r="A67" s="12"/>
      <c r="B67" s="30"/>
      <c r="C67" s="26"/>
      <c r="D67" s="16"/>
      <c r="E67" s="16"/>
      <c r="F67" s="17"/>
      <c r="G67" s="16"/>
      <c r="H67" s="16"/>
      <c r="I67" s="16"/>
      <c r="J67" s="16"/>
      <c r="K67" s="18">
        <f t="shared" si="0"/>
        <v>0</v>
      </c>
    </row>
    <row r="68" spans="1:11" s="19" customFormat="1" ht="11.25" x14ac:dyDescent="0.2">
      <c r="A68" s="12"/>
      <c r="B68" s="30"/>
      <c r="C68" s="26"/>
      <c r="D68" s="16"/>
      <c r="E68" s="16"/>
      <c r="F68" s="17"/>
      <c r="G68" s="16"/>
      <c r="H68" s="16"/>
      <c r="I68" s="16"/>
      <c r="J68" s="16"/>
      <c r="K68" s="18">
        <f t="shared" si="0"/>
        <v>0</v>
      </c>
    </row>
    <row r="69" spans="1:11" s="19" customFormat="1" ht="11.25" x14ac:dyDescent="0.2">
      <c r="A69" s="12"/>
      <c r="B69" s="30"/>
      <c r="C69" s="26"/>
      <c r="D69" s="16"/>
      <c r="E69" s="16"/>
      <c r="F69" s="17"/>
      <c r="G69" s="16"/>
      <c r="H69" s="16"/>
      <c r="I69" s="16"/>
      <c r="J69" s="16"/>
      <c r="K69" s="18">
        <f t="shared" si="0"/>
        <v>0</v>
      </c>
    </row>
    <row r="70" spans="1:11" s="19" customFormat="1" ht="11.25" x14ac:dyDescent="0.2">
      <c r="A70" s="12"/>
      <c r="B70" s="30"/>
      <c r="C70" s="26"/>
      <c r="D70" s="16"/>
      <c r="E70" s="16"/>
      <c r="F70" s="17"/>
      <c r="G70" s="16"/>
      <c r="H70" s="16"/>
      <c r="I70" s="16"/>
      <c r="J70" s="16"/>
      <c r="K70" s="18">
        <f t="shared" si="0"/>
        <v>0</v>
      </c>
    </row>
    <row r="71" spans="1:11" s="19" customFormat="1" ht="11.25" x14ac:dyDescent="0.2">
      <c r="A71" s="12"/>
      <c r="B71" s="30"/>
      <c r="C71" s="26"/>
      <c r="D71" s="16"/>
      <c r="E71" s="16"/>
      <c r="F71" s="17"/>
      <c r="G71" s="16"/>
      <c r="H71" s="16"/>
      <c r="I71" s="16"/>
      <c r="J71" s="16"/>
      <c r="K71" s="18">
        <f t="shared" si="0"/>
        <v>0</v>
      </c>
    </row>
    <row r="72" spans="1:11" s="19" customFormat="1" ht="11.25" x14ac:dyDescent="0.2">
      <c r="A72" s="12"/>
      <c r="B72" s="30"/>
      <c r="C72" s="26"/>
      <c r="D72" s="16"/>
      <c r="E72" s="16"/>
      <c r="F72" s="17"/>
      <c r="G72" s="16"/>
      <c r="H72" s="16"/>
      <c r="I72" s="16"/>
      <c r="J72" s="16"/>
      <c r="K72" s="18">
        <f t="shared" si="0"/>
        <v>0</v>
      </c>
    </row>
    <row r="73" spans="1:11" s="19" customFormat="1" ht="11.25" x14ac:dyDescent="0.2">
      <c r="A73" s="12"/>
      <c r="B73" s="30"/>
      <c r="C73" s="26"/>
      <c r="D73" s="16"/>
      <c r="E73" s="16"/>
      <c r="F73" s="17"/>
      <c r="G73" s="16"/>
      <c r="H73" s="16"/>
      <c r="I73" s="16"/>
      <c r="J73" s="16"/>
      <c r="K73" s="18">
        <f t="shared" si="0"/>
        <v>0</v>
      </c>
    </row>
    <row r="74" spans="1:11" s="19" customFormat="1" ht="11.25" x14ac:dyDescent="0.2">
      <c r="A74" s="12"/>
      <c r="B74" s="30"/>
      <c r="C74" s="26"/>
      <c r="D74" s="16"/>
      <c r="E74" s="16"/>
      <c r="F74" s="17"/>
      <c r="G74" s="16"/>
      <c r="H74" s="16"/>
      <c r="I74" s="16"/>
      <c r="J74" s="16"/>
      <c r="K74" s="18">
        <f t="shared" si="0"/>
        <v>0</v>
      </c>
    </row>
    <row r="75" spans="1:11" s="19" customFormat="1" ht="11.25" x14ac:dyDescent="0.2">
      <c r="A75" s="12"/>
      <c r="B75" s="30"/>
      <c r="C75" s="26"/>
      <c r="D75" s="16"/>
      <c r="E75" s="16"/>
      <c r="F75" s="17"/>
      <c r="G75" s="16"/>
      <c r="H75" s="16"/>
      <c r="I75" s="16"/>
      <c r="J75" s="16"/>
      <c r="K75" s="18">
        <f t="shared" si="0"/>
        <v>0</v>
      </c>
    </row>
    <row r="76" spans="1:11" s="19" customFormat="1" ht="11.25" x14ac:dyDescent="0.2">
      <c r="A76" s="12"/>
      <c r="B76" s="30"/>
      <c r="C76" s="26"/>
      <c r="D76" s="16"/>
      <c r="E76" s="16"/>
      <c r="F76" s="17"/>
      <c r="G76" s="16"/>
      <c r="H76" s="16"/>
      <c r="I76" s="16"/>
      <c r="J76" s="16"/>
      <c r="K76" s="18">
        <f t="shared" si="0"/>
        <v>0</v>
      </c>
    </row>
    <row r="77" spans="1:11" s="19" customFormat="1" ht="11.25" x14ac:dyDescent="0.2">
      <c r="A77" s="12"/>
      <c r="B77" s="30"/>
      <c r="C77" s="26"/>
      <c r="D77" s="16"/>
      <c r="E77" s="16"/>
      <c r="F77" s="17"/>
      <c r="G77" s="16"/>
      <c r="H77" s="16"/>
      <c r="I77" s="16"/>
      <c r="J77" s="16"/>
      <c r="K77" s="18">
        <f t="shared" si="0"/>
        <v>0</v>
      </c>
    </row>
    <row r="78" spans="1:11" s="19" customFormat="1" ht="11.25" x14ac:dyDescent="0.2">
      <c r="A78" s="12"/>
      <c r="B78" s="30"/>
      <c r="C78" s="26"/>
      <c r="D78" s="16"/>
      <c r="E78" s="16"/>
      <c r="F78" s="17"/>
      <c r="G78" s="16"/>
      <c r="H78" s="16"/>
      <c r="I78" s="16"/>
      <c r="J78" s="16"/>
      <c r="K78" s="18">
        <f t="shared" si="0"/>
        <v>0</v>
      </c>
    </row>
    <row r="79" spans="1:11" s="19" customFormat="1" ht="11.25" x14ac:dyDescent="0.2">
      <c r="A79" s="12"/>
      <c r="B79" s="30"/>
      <c r="C79" s="26"/>
      <c r="D79" s="16"/>
      <c r="E79" s="16"/>
      <c r="F79" s="17"/>
      <c r="G79" s="16"/>
      <c r="H79" s="16"/>
      <c r="I79" s="16"/>
      <c r="J79" s="16"/>
      <c r="K79" s="18">
        <f t="shared" si="0"/>
        <v>0</v>
      </c>
    </row>
    <row r="80" spans="1:11" s="19" customFormat="1" ht="11.25" x14ac:dyDescent="0.2">
      <c r="A80" s="12"/>
      <c r="B80" s="30"/>
      <c r="C80" s="26"/>
      <c r="D80" s="16"/>
      <c r="E80" s="16"/>
      <c r="F80" s="17"/>
      <c r="G80" s="16"/>
      <c r="H80" s="16"/>
      <c r="I80" s="16"/>
      <c r="J80" s="16"/>
      <c r="K80" s="18">
        <f t="shared" si="0"/>
        <v>0</v>
      </c>
    </row>
    <row r="81" spans="1:11" s="19" customFormat="1" ht="11.25" x14ac:dyDescent="0.2">
      <c r="A81" s="12"/>
      <c r="B81" s="30"/>
      <c r="C81" s="26"/>
      <c r="D81" s="16"/>
      <c r="E81" s="16"/>
      <c r="F81" s="17"/>
      <c r="G81" s="16"/>
      <c r="H81" s="16"/>
      <c r="I81" s="16"/>
      <c r="J81" s="16"/>
      <c r="K81" s="18">
        <f t="shared" si="0"/>
        <v>0</v>
      </c>
    </row>
    <row r="82" spans="1:11" ht="24.95" customHeight="1" thickBot="1" x14ac:dyDescent="0.25">
      <c r="A82" s="12"/>
      <c r="B82" s="37" t="s">
        <v>13</v>
      </c>
      <c r="C82" s="38"/>
      <c r="D82" s="20">
        <f>SUM(D11:D81)</f>
        <v>295941762</v>
      </c>
      <c r="E82" s="20">
        <f t="shared" ref="E82:K82" si="1">SUM(E11:E81)</f>
        <v>0</v>
      </c>
      <c r="F82" s="20">
        <f t="shared" si="1"/>
        <v>180426443</v>
      </c>
      <c r="G82" s="20">
        <f>SUM(G11:G81)</f>
        <v>0</v>
      </c>
      <c r="H82" s="20">
        <f t="shared" si="1"/>
        <v>1824682.4200000004</v>
      </c>
      <c r="I82" s="20">
        <f>SUM(I11:I81)</f>
        <v>157586898.02999994</v>
      </c>
      <c r="J82" s="20">
        <f t="shared" si="1"/>
        <v>155762215.61000001</v>
      </c>
      <c r="K82" s="21">
        <f t="shared" si="1"/>
        <v>22839544.970000003</v>
      </c>
    </row>
    <row r="83" spans="1:11" s="19" customFormat="1" ht="12" thickTop="1" x14ac:dyDescent="0.2">
      <c r="B83" s="31"/>
      <c r="C83" s="22"/>
    </row>
    <row r="84" spans="1:11" s="19" customFormat="1" x14ac:dyDescent="0.2">
      <c r="B84" s="39" t="s">
        <v>0</v>
      </c>
      <c r="C84" s="39"/>
      <c r="D84" s="39"/>
      <c r="E84" s="39"/>
      <c r="F84" s="39"/>
      <c r="G84" s="39"/>
      <c r="H84" s="39"/>
      <c r="I84" s="39"/>
      <c r="J84" s="39"/>
      <c r="K84" s="39"/>
    </row>
    <row r="85" spans="1:11" s="19" customFormat="1" ht="11.25" x14ac:dyDescent="0.2">
      <c r="B85" s="31"/>
      <c r="C85" s="22"/>
    </row>
    <row r="86" spans="1:11" s="19" customFormat="1" ht="11.25" x14ac:dyDescent="0.2">
      <c r="B86" s="31"/>
      <c r="C86" s="22"/>
    </row>
    <row r="87" spans="1:11" s="19" customFormat="1" x14ac:dyDescent="0.2">
      <c r="B87" s="40" t="s">
        <v>120</v>
      </c>
      <c r="C87" s="40"/>
      <c r="D87" s="40" t="s">
        <v>122</v>
      </c>
      <c r="E87" s="40"/>
      <c r="F87" s="33"/>
      <c r="G87" s="23" t="s">
        <v>123</v>
      </c>
      <c r="I87" s="33" t="s">
        <v>124</v>
      </c>
      <c r="J87" s="23"/>
    </row>
    <row r="88" spans="1:11" s="19" customFormat="1" x14ac:dyDescent="0.2">
      <c r="B88" s="34" t="s">
        <v>14</v>
      </c>
      <c r="C88" s="34"/>
      <c r="D88" s="34" t="s">
        <v>121</v>
      </c>
      <c r="E88" s="34"/>
      <c r="G88" s="23" t="s">
        <v>15</v>
      </c>
      <c r="J88" s="23" t="s">
        <v>125</v>
      </c>
    </row>
    <row r="89" spans="1:11" s="19" customFormat="1" x14ac:dyDescent="0.2">
      <c r="B89" s="32"/>
      <c r="C89" s="24"/>
      <c r="D89" s="23"/>
      <c r="E89" s="25"/>
      <c r="G89" s="23"/>
      <c r="J89" s="23"/>
    </row>
    <row r="90" spans="1:11" s="19" customFormat="1" ht="11.25" x14ac:dyDescent="0.2">
      <c r="B90" s="31"/>
      <c r="C90" s="22"/>
    </row>
    <row r="91" spans="1:11" s="19" customFormat="1" ht="11.25" x14ac:dyDescent="0.2">
      <c r="B91" s="31"/>
      <c r="C91" s="22"/>
    </row>
  </sheetData>
  <mergeCells count="13">
    <mergeCell ref="B2:K2"/>
    <mergeCell ref="B3:K3"/>
    <mergeCell ref="B4:K4"/>
    <mergeCell ref="B8:K8"/>
    <mergeCell ref="B9:C10"/>
    <mergeCell ref="D9:K9"/>
    <mergeCell ref="B88:C88"/>
    <mergeCell ref="D88:E88"/>
    <mergeCell ref="B11:C11"/>
    <mergeCell ref="B82:C82"/>
    <mergeCell ref="B84:K84"/>
    <mergeCell ref="B87:C87"/>
    <mergeCell ref="D87:E87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2020-03-09T20:01:02Z</cp:lastPrinted>
  <dcterms:created xsi:type="dcterms:W3CDTF">2018-03-07T05:27:47Z</dcterms:created>
  <dcterms:modified xsi:type="dcterms:W3CDTF">2020-03-13T19:51:16Z</dcterms:modified>
</cp:coreProperties>
</file>